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270" windowWidth="15225" windowHeight="6930" activeTab="0"/>
  </bookViews>
  <sheets>
    <sheet name="（入力シート１）" sheetId="1" r:id="rId1"/>
    <sheet name="照明設備の改修" sheetId="2" r:id="rId2"/>
    <sheet name="空調設備の改修" sheetId="3" r:id="rId3"/>
  </sheets>
  <definedNames>
    <definedName name="EMS">#REF!</definedName>
    <definedName name="EMSS">#REF!</definedName>
    <definedName name="HFC">#REF!</definedName>
    <definedName name="ISO">#REF!</definedName>
    <definedName name="KES">#REF!</definedName>
    <definedName name="PFC">#REF!</definedName>
    <definedName name="PPS">#REF!</definedName>
    <definedName name="_xlnm.Print_Area" localSheetId="0">'（入力シート１）'!$A$1:$J$24</definedName>
    <definedName name="ﾁｪｯｸ">#REF!</definedName>
    <definedName name="期間">#REF!</definedName>
    <definedName name="記載区分">#REF!</definedName>
    <definedName name="区分">#REF!</definedName>
    <definedName name="計画期間">#REF!</definedName>
    <definedName name="電気">#REF!</definedName>
    <definedName name="年度">#REF!</definedName>
    <definedName name="燃料">#REF!</definedName>
    <definedName name="報告年度">#REF!</definedName>
  </definedNames>
  <calcPr fullCalcOnLoad="1"/>
</workbook>
</file>

<file path=xl/sharedStrings.xml><?xml version="1.0" encoding="utf-8"?>
<sst xmlns="http://schemas.openxmlformats.org/spreadsheetml/2006/main" count="113" uniqueCount="69">
  <si>
    <t>CO2排出量</t>
  </si>
  <si>
    <t>温室効果ガス排出量の算定</t>
  </si>
  <si>
    <t>○改修前</t>
  </si>
  <si>
    <t>○改修後</t>
  </si>
  <si>
    <t>改修前</t>
  </si>
  <si>
    <t>台数</t>
  </si>
  <si>
    <t>改修後</t>
  </si>
  <si>
    <t>単体</t>
  </si>
  <si>
    <t>合計</t>
  </si>
  <si>
    <t>設置場所</t>
  </si>
  <si>
    <t>年間消費電力量</t>
  </si>
  <si>
    <t>型名</t>
  </si>
  <si>
    <t>NO.</t>
  </si>
  <si>
    <t>合計※</t>
  </si>
  <si>
    <t>設備</t>
  </si>
  <si>
    <t>照明</t>
  </si>
  <si>
    <t>合計</t>
  </si>
  <si>
    <t>空調</t>
  </si>
  <si>
    <t>空調設備の改修に伴うデータ入力シート</t>
  </si>
  <si>
    <t>年間消費電力量の記載数値の基となる、メーカーの証明書・提案書等を添付してください。</t>
  </si>
  <si>
    <t>申請者名（法人名）</t>
  </si>
  <si>
    <t>照明設備の改修に伴うデータ入力シート</t>
  </si>
  <si>
    <t>消費電力算出・比較表</t>
  </si>
  <si>
    <t>使用日数</t>
  </si>
  <si>
    <t>使用時間</t>
  </si>
  <si>
    <t>総使用時間</t>
  </si>
  <si>
    <t>改修前</t>
  </si>
  <si>
    <t>改修後</t>
  </si>
  <si>
    <t>消費電力量差</t>
  </si>
  <si>
    <t>型番</t>
  </si>
  <si>
    <t>消費電力</t>
  </si>
  <si>
    <t>本数</t>
  </si>
  <si>
    <t>消費電力量</t>
  </si>
  <si>
    <t>(日/年)</t>
  </si>
  <si>
    <t>○○：○○</t>
  </si>
  <si>
    <t>～</t>
  </si>
  <si>
    <t>○○：○○</t>
  </si>
  <si>
    <t>(h/日)</t>
  </si>
  <si>
    <t>(h/年)</t>
  </si>
  <si>
    <t>(W)</t>
  </si>
  <si>
    <t>(kWh/年)</t>
  </si>
  <si>
    <t>(kWh/年)</t>
  </si>
  <si>
    <t>※</t>
  </si>
  <si>
    <t>削減効果</t>
  </si>
  <si>
    <r>
      <t>t-CO</t>
    </r>
    <r>
      <rPr>
        <vertAlign val="subscript"/>
        <sz val="11"/>
        <color indexed="8"/>
        <rFont val="ＭＳ Ｐゴシック"/>
        <family val="3"/>
      </rPr>
      <t>2</t>
    </r>
    <r>
      <rPr>
        <sz val="10.5"/>
        <rFont val="ＭＳ 明朝"/>
        <family val="1"/>
      </rPr>
      <t>/年</t>
    </r>
  </si>
  <si>
    <t>※改修前・改修後の消費電力量の合計を、入力シート１のエネルギー消費量にそれぞれ入力してください</t>
  </si>
  <si>
    <t>【注意】</t>
  </si>
  <si>
    <t>ＬＥＤ照明に改修する場合、安定器の取り外しや配線の変更等の工事を伴わないものは、消耗品（ＬＥＤ電球）の購入に当たり、補助対象外となります。</t>
  </si>
  <si>
    <t>定格冷房能力(kW)</t>
  </si>
  <si>
    <t>定格暖房能力(kW)</t>
  </si>
  <si>
    <r>
      <t>ＣＯ</t>
    </r>
    <r>
      <rPr>
        <vertAlign val="subscript"/>
        <sz val="10.5"/>
        <rFont val="ＭＳ 明朝"/>
        <family val="1"/>
      </rPr>
      <t>２</t>
    </r>
    <r>
      <rPr>
        <sz val="10.5"/>
        <rFont val="ＭＳ 明朝"/>
        <family val="1"/>
      </rPr>
      <t>排出量</t>
    </r>
  </si>
  <si>
    <r>
      <t>(kW</t>
    </r>
    <r>
      <rPr>
        <sz val="10.5"/>
        <rFont val="ＭＳ 明朝"/>
        <family val="1"/>
      </rPr>
      <t>h</t>
    </r>
    <r>
      <rPr>
        <sz val="10.5"/>
        <rFont val="ＭＳ 明朝"/>
        <family val="1"/>
      </rPr>
      <t>)</t>
    </r>
  </si>
  <si>
    <r>
      <t>(kW</t>
    </r>
    <r>
      <rPr>
        <sz val="10.5"/>
        <rFont val="ＭＳ 明朝"/>
        <family val="1"/>
      </rPr>
      <t>h</t>
    </r>
    <r>
      <rPr>
        <sz val="10.5"/>
        <rFont val="ＭＳ 明朝"/>
        <family val="1"/>
      </rPr>
      <t>)</t>
    </r>
  </si>
  <si>
    <t>（kWh/年）</t>
  </si>
  <si>
    <t>計算結果</t>
  </si>
  <si>
    <t>※消費電力の合計を（入力シート１）のエネルギー使用量に入力してください</t>
  </si>
  <si>
    <t>電力削減量（照明）</t>
  </si>
  <si>
    <t>電力削減量（空調）</t>
  </si>
  <si>
    <t>CO2排出量削減量（照明）</t>
  </si>
  <si>
    <t>CO2排出量削減量（空調）</t>
  </si>
  <si>
    <t>エネルギー使用量</t>
  </si>
  <si>
    <r>
      <t>t-CO</t>
    </r>
    <r>
      <rPr>
        <vertAlign val="subscript"/>
        <sz val="11"/>
        <color indexed="8"/>
        <rFont val="ＭＳ Ｐゴシック"/>
        <family val="3"/>
      </rPr>
      <t>2</t>
    </r>
    <r>
      <rPr>
        <sz val="10.5"/>
        <rFont val="ＭＳ Ｐゴシック"/>
        <family val="3"/>
      </rPr>
      <t>/年</t>
    </r>
  </si>
  <si>
    <t>（入力シート１）</t>
  </si>
  <si>
    <t>温室効果ガス削減効果算出シート
（京都市省エネ照明・空調設備整備事業補助金）</t>
  </si>
  <si>
    <r>
      <t>t-CO</t>
    </r>
    <r>
      <rPr>
        <b/>
        <vertAlign val="subscript"/>
        <sz val="11"/>
        <color indexed="8"/>
        <rFont val="ＭＳ Ｐゴシック"/>
        <family val="3"/>
      </rPr>
      <t>2</t>
    </r>
    <r>
      <rPr>
        <b/>
        <sz val="10.5"/>
        <rFont val="ＭＳ Ｐゴシック"/>
        <family val="3"/>
      </rPr>
      <t>/年</t>
    </r>
  </si>
  <si>
    <t>色のセルに必要項目を入力してください</t>
  </si>
  <si>
    <t>色のセルに必要項目を入力してください</t>
  </si>
  <si>
    <t>【使い方】
（１）　申請者名（法人名）欄を入力してください。
（２）　エクセルシートの「照明設備の改修」又は「空調設備の改修」に必要事項を入力してください。
（３）　入力後、入力した各シートをそれぞれ印刷のうえ、提出してください。
なお、計算結果欄に表示される黄色のセルの数値は、事業計画書（様式第２号）へ転記してください。</t>
  </si>
  <si>
    <t>（令和元年度版）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</si>
</sst>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_);[Red]\(0.0\)"/>
    <numFmt numFmtId="180" formatCode="0.0000_ "/>
    <numFmt numFmtId="181" formatCode="0.00_);[Red]\(0.00\)"/>
    <numFmt numFmtId="182" formatCode="0.00_ "/>
    <numFmt numFmtId="183" formatCode="0.000_ "/>
    <numFmt numFmtId="184" formatCode="0.000_);[Red]\(0.000\)"/>
    <numFmt numFmtId="185" formatCode="0.0000_);[Red]\(0.0000\)"/>
    <numFmt numFmtId="186" formatCode="#,##0.000_ "/>
    <numFmt numFmtId="187" formatCode="0;&quot;△ &quot;0"/>
    <numFmt numFmtId="188" formatCode="0.000%"/>
    <numFmt numFmtId="189" formatCode="0.0_ "/>
    <numFmt numFmtId="190" formatCode="#,##0.0_ "/>
    <numFmt numFmtId="191" formatCode="###,###,###,###.###"/>
    <numFmt numFmtId="192" formatCode="#,##0.000;[Red]\-#,##0.000"/>
    <numFmt numFmtId="193" formatCode="0.0%"/>
    <numFmt numFmtId="194" formatCode="#,##0.0_);[Red]\(#,##0.0\)"/>
    <numFmt numFmtId="195" formatCode="0_ 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"/>
    <numFmt numFmtId="202" formatCode="#,##0.0000000_);[Red]\(#,##0.0000000\)"/>
    <numFmt numFmtId="203" formatCode="#,##0.00000_);[Red]\(#,##0.00000\)"/>
    <numFmt numFmtId="204" formatCode="0.0"/>
    <numFmt numFmtId="205" formatCode="####&quot;年度&quot;"/>
    <numFmt numFmtId="206" formatCode="##&quot;月&quot;"/>
    <numFmt numFmtId="207" formatCode="0.000"/>
    <numFmt numFmtId="208" formatCode="0.0000"/>
    <numFmt numFmtId="209" formatCode="0.00000_ "/>
    <numFmt numFmtId="210" formatCode="0_);[Red]\(0\)"/>
    <numFmt numFmtId="211" formatCode="#,##0.0;[Red]\-#,##0.0"/>
    <numFmt numFmtId="212" formatCode="0.000_ ;[Red]\-0.000\ "/>
    <numFmt numFmtId="213" formatCode="_ * #,##0.0_ ;_ * \-#,##0.0_ ;_ * &quot;-&quot;_ ;_ @_ "/>
    <numFmt numFmtId="214" formatCode="0\ \W"/>
  </numFmts>
  <fonts count="63">
    <font>
      <sz val="10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.5"/>
      <name val="ＭＳ 明朝"/>
      <family val="1"/>
    </font>
    <font>
      <b/>
      <sz val="12"/>
      <name val="HGPｺﾞｼｯｸM"/>
      <family val="3"/>
    </font>
    <font>
      <vertAlign val="subscript"/>
      <sz val="11"/>
      <color indexed="8"/>
      <name val="ＭＳ Ｐゴシック"/>
      <family val="3"/>
    </font>
    <font>
      <vertAlign val="subscript"/>
      <sz val="10.5"/>
      <name val="ＭＳ 明朝"/>
      <family val="1"/>
    </font>
    <font>
      <sz val="20"/>
      <name val="ＭＳ Ｐゴシック"/>
      <family val="3"/>
    </font>
    <font>
      <sz val="10.5"/>
      <name val="ＭＳ Ｐゴシック"/>
      <family val="3"/>
    </font>
    <font>
      <b/>
      <sz val="20"/>
      <name val="ＭＳ Ｐゴシック"/>
      <family val="3"/>
    </font>
    <font>
      <b/>
      <sz val="10.5"/>
      <name val="ＭＳ Ｐゴシック"/>
      <family val="3"/>
    </font>
    <font>
      <b/>
      <vertAlign val="subscript"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HGPｺﾞｼｯｸM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theme="1"/>
      <name val="HGPｺﾞｼｯｸM"/>
      <family val="3"/>
    </font>
    <font>
      <sz val="16"/>
      <color theme="1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8"/>
      <color theme="1"/>
      <name val="Calibri"/>
      <family val="3"/>
    </font>
    <font>
      <b/>
      <sz val="16"/>
      <color theme="1"/>
      <name val="HGPｺﾞｼｯｸM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/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38" fontId="0" fillId="0" borderId="10" xfId="49" applyFont="1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0" fillId="0" borderId="0" xfId="49" applyFont="1" applyAlignment="1">
      <alignment horizontal="center" vertical="center" shrinkToFit="1"/>
    </xf>
    <xf numFmtId="0" fontId="56" fillId="0" borderId="0" xfId="0" applyFont="1" applyAlignment="1">
      <alignment vertical="center"/>
    </xf>
    <xf numFmtId="38" fontId="0" fillId="0" borderId="12" xfId="49" applyFont="1" applyBorder="1" applyAlignment="1">
      <alignment horizontal="center" vertical="center" shrinkToFit="1"/>
    </xf>
    <xf numFmtId="38" fontId="0" fillId="0" borderId="13" xfId="49" applyFont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57" fillId="0" borderId="0" xfId="0" applyFont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right" vertical="center"/>
    </xf>
    <xf numFmtId="190" fontId="0" fillId="33" borderId="36" xfId="0" applyNumberFormat="1" applyFill="1" applyBorder="1" applyAlignment="1">
      <alignment vertical="center"/>
    </xf>
    <xf numFmtId="38" fontId="0" fillId="33" borderId="11" xfId="49" applyFont="1" applyFill="1" applyBorder="1" applyAlignment="1">
      <alignment horizontal="center" vertical="center" shrinkToFit="1"/>
    </xf>
    <xf numFmtId="0" fontId="9" fillId="0" borderId="28" xfId="0" applyFont="1" applyBorder="1" applyAlignment="1">
      <alignment vertical="center"/>
    </xf>
    <xf numFmtId="0" fontId="0" fillId="32" borderId="37" xfId="0" applyFill="1" applyBorder="1" applyAlignment="1" applyProtection="1">
      <alignment vertical="center"/>
      <protection locked="0"/>
    </xf>
    <xf numFmtId="0" fontId="0" fillId="32" borderId="38" xfId="0" applyFill="1" applyBorder="1" applyAlignment="1" applyProtection="1">
      <alignment vertical="center"/>
      <protection locked="0"/>
    </xf>
    <xf numFmtId="0" fontId="0" fillId="32" borderId="39" xfId="0" applyFill="1" applyBorder="1" applyAlignment="1" applyProtection="1">
      <alignment vertical="center"/>
      <protection locked="0"/>
    </xf>
    <xf numFmtId="0" fontId="0" fillId="32" borderId="40" xfId="0" applyFill="1" applyBorder="1" applyAlignment="1" applyProtection="1">
      <alignment vertical="center"/>
      <protection locked="0"/>
    </xf>
    <xf numFmtId="0" fontId="0" fillId="32" borderId="41" xfId="0" applyFill="1" applyBorder="1" applyAlignment="1" applyProtection="1">
      <alignment vertical="center"/>
      <protection locked="0"/>
    </xf>
    <xf numFmtId="0" fontId="0" fillId="32" borderId="42" xfId="0" applyFill="1" applyBorder="1" applyAlignment="1" applyProtection="1">
      <alignment vertical="center"/>
      <protection locked="0"/>
    </xf>
    <xf numFmtId="0" fontId="0" fillId="32" borderId="43" xfId="0" applyFill="1" applyBorder="1" applyAlignment="1" applyProtection="1">
      <alignment vertical="center"/>
      <protection locked="0"/>
    </xf>
    <xf numFmtId="0" fontId="0" fillId="34" borderId="44" xfId="0" applyFill="1" applyBorder="1" applyAlignment="1" applyProtection="1">
      <alignment vertical="center" shrinkToFit="1"/>
      <protection locked="0"/>
    </xf>
    <xf numFmtId="0" fontId="0" fillId="34" borderId="44" xfId="0" applyFill="1" applyBorder="1" applyAlignment="1" applyProtection="1">
      <alignment horizontal="right" vertical="center" shrinkToFit="1"/>
      <protection locked="0"/>
    </xf>
    <xf numFmtId="0" fontId="0" fillId="34" borderId="45" xfId="0" applyFill="1" applyBorder="1" applyAlignment="1" applyProtection="1">
      <alignment vertical="center" shrinkToFit="1"/>
      <protection locked="0"/>
    </xf>
    <xf numFmtId="0" fontId="0" fillId="34" borderId="0" xfId="0" applyFill="1" applyAlignment="1">
      <alignment vertical="center"/>
    </xf>
    <xf numFmtId="38" fontId="0" fillId="33" borderId="46" xfId="49" applyFont="1" applyFill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0" fontId="1" fillId="35" borderId="0" xfId="62" applyFill="1" applyProtection="1">
      <alignment vertical="center"/>
      <protection/>
    </xf>
    <xf numFmtId="0" fontId="1" fillId="35" borderId="0" xfId="62" applyFill="1" applyAlignment="1" applyProtection="1">
      <alignment horizontal="right" vertical="center"/>
      <protection/>
    </xf>
    <xf numFmtId="0" fontId="1" fillId="35" borderId="0" xfId="62" applyFill="1" applyBorder="1" applyAlignment="1" applyProtection="1">
      <alignment vertical="center"/>
      <protection/>
    </xf>
    <xf numFmtId="0" fontId="13" fillId="35" borderId="0" xfId="62" applyFont="1" applyFill="1" applyAlignment="1" applyProtection="1">
      <alignment vertical="center"/>
      <protection/>
    </xf>
    <xf numFmtId="0" fontId="1" fillId="35" borderId="0" xfId="62" applyFont="1" applyFill="1" applyAlignment="1" applyProtection="1">
      <alignment vertical="top" wrapText="1"/>
      <protection/>
    </xf>
    <xf numFmtId="0" fontId="1" fillId="35" borderId="0" xfId="62" applyFont="1" applyFill="1" applyAlignment="1" applyProtection="1">
      <alignment vertical="center"/>
      <protection/>
    </xf>
    <xf numFmtId="0" fontId="1" fillId="35" borderId="0" xfId="62" applyFont="1" applyFill="1" applyProtection="1">
      <alignment vertical="center"/>
      <protection/>
    </xf>
    <xf numFmtId="38" fontId="1" fillId="0" borderId="53" xfId="49" applyFont="1" applyFill="1" applyBorder="1" applyAlignment="1" applyProtection="1">
      <alignment vertical="center"/>
      <protection/>
    </xf>
    <xf numFmtId="0" fontId="1" fillId="0" borderId="54" xfId="62" applyFill="1" applyBorder="1" applyAlignment="1" applyProtection="1">
      <alignment horizontal="center" vertical="center"/>
      <protection/>
    </xf>
    <xf numFmtId="204" fontId="1" fillId="35" borderId="53" xfId="62" applyNumberFormat="1" applyFont="1" applyFill="1" applyBorder="1" applyAlignment="1" applyProtection="1">
      <alignment horizontal="right"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58" fillId="35" borderId="0" xfId="62" applyFont="1" applyFill="1" applyProtection="1">
      <alignment vertical="center"/>
      <protection/>
    </xf>
    <xf numFmtId="204" fontId="1" fillId="35" borderId="39" xfId="62" applyNumberFormat="1" applyFont="1" applyFill="1" applyBorder="1" applyAlignment="1" applyProtection="1">
      <alignment horizontal="right" vertical="center"/>
      <protection/>
    </xf>
    <xf numFmtId="0" fontId="7" fillId="0" borderId="0" xfId="62" applyFont="1" applyFill="1" applyBorder="1" applyAlignment="1" applyProtection="1">
      <alignment horizontal="left" vertical="center"/>
      <protection/>
    </xf>
    <xf numFmtId="0" fontId="1" fillId="0" borderId="0" xfId="62" applyFill="1" applyProtection="1">
      <alignment vertical="center"/>
      <protection/>
    </xf>
    <xf numFmtId="0" fontId="7" fillId="0" borderId="0" xfId="62" applyFont="1" applyFill="1" applyBorder="1" applyAlignment="1" applyProtection="1">
      <alignment horizontal="left" vertical="center" wrapText="1"/>
      <protection/>
    </xf>
    <xf numFmtId="0" fontId="7" fillId="35" borderId="55" xfId="62" applyFont="1" applyFill="1" applyBorder="1" applyAlignment="1" applyProtection="1">
      <alignment horizontal="left" vertical="center" wrapText="1"/>
      <protection/>
    </xf>
    <xf numFmtId="0" fontId="1" fillId="0" borderId="0" xfId="62" applyFont="1" applyFill="1" applyProtection="1">
      <alignment vertical="center"/>
      <protection/>
    </xf>
    <xf numFmtId="0" fontId="7" fillId="35" borderId="0" xfId="62" applyFont="1" applyFill="1" applyBorder="1" applyAlignment="1" applyProtection="1">
      <alignment horizontal="left" vertical="center" wrapText="1"/>
      <protection/>
    </xf>
    <xf numFmtId="0" fontId="7" fillId="35" borderId="0" xfId="62" applyFont="1" applyFill="1" applyBorder="1" applyAlignment="1" applyProtection="1">
      <alignment horizontal="left" vertical="center"/>
      <protection/>
    </xf>
    <xf numFmtId="0" fontId="7" fillId="35" borderId="0" xfId="62" applyFont="1" applyFill="1" applyBorder="1" applyProtection="1">
      <alignment vertical="center"/>
      <protection/>
    </xf>
    <xf numFmtId="38" fontId="1" fillId="0" borderId="39" xfId="49" applyFont="1" applyFill="1" applyBorder="1" applyAlignment="1" applyProtection="1">
      <alignment vertical="center"/>
      <protection/>
    </xf>
    <xf numFmtId="195" fontId="1" fillId="35" borderId="38" xfId="62" applyNumberFormat="1" applyFill="1" applyBorder="1" applyAlignment="1" applyProtection="1">
      <alignment vertical="center" shrinkToFit="1"/>
      <protection/>
    </xf>
    <xf numFmtId="38" fontId="1" fillId="0" borderId="11" xfId="49" applyFont="1" applyFill="1" applyBorder="1" applyAlignment="1" applyProtection="1">
      <alignment vertical="center"/>
      <protection/>
    </xf>
    <xf numFmtId="0" fontId="1" fillId="35" borderId="56" xfId="62" applyFill="1" applyBorder="1" applyAlignment="1" applyProtection="1">
      <alignment horizontal="center" vertical="center"/>
      <protection/>
    </xf>
    <xf numFmtId="0" fontId="1" fillId="35" borderId="0" xfId="62" applyFill="1" applyBorder="1" applyAlignment="1" applyProtection="1">
      <alignment horizontal="center" vertical="center"/>
      <protection/>
    </xf>
    <xf numFmtId="38" fontId="1" fillId="0" borderId="57" xfId="49" applyFont="1" applyFill="1" applyBorder="1" applyAlignment="1" applyProtection="1">
      <alignment vertical="center"/>
      <protection/>
    </xf>
    <xf numFmtId="195" fontId="1" fillId="35" borderId="58" xfId="62" applyNumberFormat="1" applyFill="1" applyBorder="1" applyAlignment="1" applyProtection="1">
      <alignment vertical="center" shrinkToFit="1"/>
      <protection/>
    </xf>
    <xf numFmtId="38" fontId="1" fillId="0" borderId="44" xfId="49" applyFont="1" applyFill="1" applyBorder="1" applyAlignment="1" applyProtection="1">
      <alignment vertical="center"/>
      <protection/>
    </xf>
    <xf numFmtId="0" fontId="1" fillId="35" borderId="59" xfId="62" applyFill="1" applyBorder="1" applyAlignment="1" applyProtection="1">
      <alignment horizontal="center" vertical="center"/>
      <protection/>
    </xf>
    <xf numFmtId="0" fontId="7" fillId="35" borderId="0" xfId="62" applyFont="1" applyFill="1" applyProtection="1">
      <alignment vertical="center"/>
      <protection/>
    </xf>
    <xf numFmtId="195" fontId="1" fillId="35" borderId="60" xfId="62" applyNumberFormat="1" applyFill="1" applyBorder="1" applyAlignment="1" applyProtection="1">
      <alignment horizontal="center" vertical="center" shrinkToFit="1"/>
      <protection/>
    </xf>
    <xf numFmtId="176" fontId="1" fillId="0" borderId="30" xfId="62" applyNumberFormat="1" applyFill="1" applyBorder="1" applyAlignment="1" applyProtection="1">
      <alignment vertical="center" shrinkToFit="1"/>
      <protection/>
    </xf>
    <xf numFmtId="0" fontId="1" fillId="35" borderId="33" xfId="62" applyFill="1" applyBorder="1" applyAlignment="1" applyProtection="1">
      <alignment horizontal="center" vertical="center"/>
      <protection/>
    </xf>
    <xf numFmtId="195" fontId="8" fillId="33" borderId="38" xfId="62" applyNumberFormat="1" applyFont="1" applyFill="1" applyBorder="1" applyAlignment="1" applyProtection="1">
      <alignment vertical="center" shrinkToFit="1"/>
      <protection/>
    </xf>
    <xf numFmtId="211" fontId="8" fillId="33" borderId="61" xfId="49" applyNumberFormat="1" applyFont="1" applyFill="1" applyBorder="1" applyAlignment="1" applyProtection="1">
      <alignment vertical="center"/>
      <protection/>
    </xf>
    <xf numFmtId="0" fontId="16" fillId="33" borderId="62" xfId="0" applyFont="1" applyFill="1" applyBorder="1" applyAlignment="1" applyProtection="1">
      <alignment horizontal="center" vertical="center"/>
      <protection/>
    </xf>
    <xf numFmtId="195" fontId="8" fillId="33" borderId="58" xfId="62" applyNumberFormat="1" applyFont="1" applyFill="1" applyBorder="1" applyAlignment="1" applyProtection="1">
      <alignment vertical="center" shrinkToFit="1"/>
      <protection/>
    </xf>
    <xf numFmtId="211" fontId="8" fillId="33" borderId="44" xfId="49" applyNumberFormat="1" applyFont="1" applyFill="1" applyBorder="1" applyAlignment="1" applyProtection="1">
      <alignment vertical="center"/>
      <protection/>
    </xf>
    <xf numFmtId="0" fontId="16" fillId="33" borderId="59" xfId="0" applyFont="1" applyFill="1" applyBorder="1" applyAlignment="1" applyProtection="1">
      <alignment horizontal="center" vertical="center"/>
      <protection/>
    </xf>
    <xf numFmtId="195" fontId="8" fillId="33" borderId="60" xfId="62" applyNumberFormat="1" applyFont="1" applyFill="1" applyBorder="1" applyAlignment="1" applyProtection="1">
      <alignment horizontal="center" vertical="center" shrinkToFit="1"/>
      <protection/>
    </xf>
    <xf numFmtId="189" fontId="8" fillId="33" borderId="63" xfId="62" applyNumberFormat="1" applyFont="1" applyFill="1" applyBorder="1" applyAlignment="1" applyProtection="1">
      <alignment vertical="center" shrinkToFit="1"/>
      <protection/>
    </xf>
    <xf numFmtId="0" fontId="16" fillId="33" borderId="64" xfId="0" applyFont="1" applyFill="1" applyBorder="1" applyAlignment="1" applyProtection="1">
      <alignment horizontal="center" vertical="center"/>
      <protection/>
    </xf>
    <xf numFmtId="195" fontId="1" fillId="35" borderId="0" xfId="62" applyNumberFormat="1" applyFill="1" applyBorder="1" applyAlignment="1" applyProtection="1">
      <alignment horizontal="center" vertical="center" shrinkToFit="1"/>
      <protection/>
    </xf>
    <xf numFmtId="38" fontId="1" fillId="0" borderId="0" xfId="49" applyFont="1" applyFill="1" applyBorder="1" applyAlignment="1" applyProtection="1">
      <alignment vertical="center"/>
      <protection/>
    </xf>
    <xf numFmtId="20" fontId="0" fillId="32" borderId="65" xfId="0" applyNumberFormat="1" applyFill="1" applyBorder="1" applyAlignment="1" applyProtection="1">
      <alignment vertical="center"/>
      <protection locked="0"/>
    </xf>
    <xf numFmtId="20" fontId="0" fillId="32" borderId="66" xfId="0" applyNumberFormat="1" applyFill="1" applyBorder="1" applyAlignment="1" applyProtection="1">
      <alignment vertical="center"/>
      <protection locked="0"/>
    </xf>
    <xf numFmtId="20" fontId="0" fillId="32" borderId="37" xfId="0" applyNumberFormat="1" applyFill="1" applyBorder="1" applyAlignment="1" applyProtection="1">
      <alignment vertical="center"/>
      <protection locked="0"/>
    </xf>
    <xf numFmtId="20" fontId="0" fillId="32" borderId="41" xfId="0" applyNumberFormat="1" applyFill="1" applyBorder="1" applyAlignment="1" applyProtection="1">
      <alignment vertical="center"/>
      <protection locked="0"/>
    </xf>
    <xf numFmtId="0" fontId="59" fillId="0" borderId="0" xfId="62" applyFont="1" applyFill="1" applyAlignment="1" applyProtection="1">
      <alignment horizontal="left" vertical="top"/>
      <protection/>
    </xf>
    <xf numFmtId="0" fontId="1" fillId="0" borderId="39" xfId="62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center" vertical="center"/>
      <protection/>
    </xf>
    <xf numFmtId="0" fontId="1" fillId="0" borderId="39" xfId="62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1" fillId="0" borderId="45" xfId="62" applyFont="1" applyFill="1" applyBorder="1" applyAlignment="1" applyProtection="1">
      <alignment horizontal="center" vertical="center"/>
      <protection/>
    </xf>
    <xf numFmtId="0" fontId="1" fillId="0" borderId="45" xfId="62" applyFill="1" applyBorder="1" applyAlignment="1" applyProtection="1">
      <alignment horizontal="center" vertical="center"/>
      <protection/>
    </xf>
    <xf numFmtId="0" fontId="1" fillId="0" borderId="67" xfId="62" applyFill="1" applyBorder="1" applyAlignment="1" applyProtection="1">
      <alignment horizontal="center" vertical="center"/>
      <protection/>
    </xf>
    <xf numFmtId="0" fontId="60" fillId="35" borderId="39" xfId="62" applyFont="1" applyFill="1" applyBorder="1" applyAlignment="1" applyProtection="1">
      <alignment horizontal="center" vertical="center"/>
      <protection/>
    </xf>
    <xf numFmtId="0" fontId="60" fillId="35" borderId="67" xfId="62" applyFont="1" applyFill="1" applyBorder="1" applyAlignment="1" applyProtection="1">
      <alignment horizontal="center" vertical="center"/>
      <protection/>
    </xf>
    <xf numFmtId="0" fontId="1" fillId="36" borderId="44" xfId="62" applyFill="1" applyBorder="1" applyAlignment="1" applyProtection="1">
      <alignment horizontal="center" vertical="center"/>
      <protection/>
    </xf>
    <xf numFmtId="195" fontId="1" fillId="35" borderId="68" xfId="62" applyNumberFormat="1" applyFill="1" applyBorder="1" applyAlignment="1" applyProtection="1">
      <alignment horizontal="center" vertical="center" shrinkToFit="1"/>
      <protection/>
    </xf>
    <xf numFmtId="195" fontId="1" fillId="35" borderId="69" xfId="62" applyNumberFormat="1" applyFill="1" applyBorder="1" applyAlignment="1" applyProtection="1">
      <alignment horizontal="center" vertical="center" shrinkToFit="1"/>
      <protection/>
    </xf>
    <xf numFmtId="195" fontId="1" fillId="35" borderId="70" xfId="62" applyNumberFormat="1" applyFill="1" applyBorder="1" applyAlignment="1" applyProtection="1">
      <alignment horizontal="center" vertical="center" shrinkToFit="1"/>
      <protection/>
    </xf>
    <xf numFmtId="0" fontId="6" fillId="34" borderId="39" xfId="62" applyFont="1" applyFill="1" applyBorder="1" applyAlignment="1" applyProtection="1">
      <alignment horizontal="center" vertical="center" shrinkToFit="1"/>
      <protection locked="0"/>
    </xf>
    <xf numFmtId="0" fontId="6" fillId="34" borderId="67" xfId="62" applyFont="1" applyFill="1" applyBorder="1" applyAlignment="1" applyProtection="1">
      <alignment horizontal="center" vertical="center" shrinkToFit="1"/>
      <protection locked="0"/>
    </xf>
    <xf numFmtId="0" fontId="6" fillId="34" borderId="45" xfId="62" applyFont="1" applyFill="1" applyBorder="1" applyAlignment="1" applyProtection="1">
      <alignment horizontal="center" vertical="center" shrinkToFit="1"/>
      <protection locked="0"/>
    </xf>
    <xf numFmtId="0" fontId="15" fillId="35" borderId="55" xfId="62" applyFont="1" applyFill="1" applyBorder="1" applyAlignment="1" applyProtection="1">
      <alignment horizontal="center" vertical="center" wrapText="1"/>
      <protection/>
    </xf>
    <xf numFmtId="0" fontId="15" fillId="35" borderId="55" xfId="62" applyFont="1" applyFill="1" applyBorder="1" applyAlignment="1" applyProtection="1">
      <alignment horizontal="center" vertical="center"/>
      <protection/>
    </xf>
    <xf numFmtId="0" fontId="1" fillId="35" borderId="71" xfId="62" applyFont="1" applyFill="1" applyBorder="1" applyAlignment="1" applyProtection="1">
      <alignment horizontal="left" vertical="top" wrapText="1"/>
      <protection/>
    </xf>
    <xf numFmtId="0" fontId="1" fillId="35" borderId="55" xfId="62" applyFont="1" applyFill="1" applyBorder="1" applyAlignment="1" applyProtection="1">
      <alignment horizontal="left" vertical="top" wrapText="1"/>
      <protection/>
    </xf>
    <xf numFmtId="0" fontId="1" fillId="35" borderId="72" xfId="62" applyFont="1" applyFill="1" applyBorder="1" applyAlignment="1" applyProtection="1">
      <alignment horizontal="left" vertical="top" wrapText="1"/>
      <protection/>
    </xf>
    <xf numFmtId="0" fontId="1" fillId="35" borderId="73" xfId="62" applyFont="1" applyFill="1" applyBorder="1" applyAlignment="1" applyProtection="1">
      <alignment horizontal="left" vertical="top" wrapText="1"/>
      <protection/>
    </xf>
    <xf numFmtId="0" fontId="1" fillId="35" borderId="0" xfId="62" applyFont="1" applyFill="1" applyBorder="1" applyAlignment="1" applyProtection="1">
      <alignment horizontal="left" vertical="top" wrapText="1"/>
      <protection/>
    </xf>
    <xf numFmtId="0" fontId="1" fillId="35" borderId="74" xfId="62" applyFont="1" applyFill="1" applyBorder="1" applyAlignment="1" applyProtection="1">
      <alignment horizontal="left" vertical="top" wrapText="1"/>
      <protection/>
    </xf>
    <xf numFmtId="0" fontId="1" fillId="35" borderId="37" xfId="62" applyFont="1" applyFill="1" applyBorder="1" applyAlignment="1" applyProtection="1">
      <alignment horizontal="left" vertical="top" wrapText="1"/>
      <protection/>
    </xf>
    <xf numFmtId="0" fontId="1" fillId="35" borderId="28" xfId="62" applyFont="1" applyFill="1" applyBorder="1" applyAlignment="1" applyProtection="1">
      <alignment horizontal="left" vertical="top" wrapText="1"/>
      <protection/>
    </xf>
    <xf numFmtId="0" fontId="1" fillId="35" borderId="75" xfId="62" applyFont="1" applyFill="1" applyBorder="1" applyAlignment="1" applyProtection="1">
      <alignment horizontal="left" vertical="top" wrapText="1"/>
      <protection/>
    </xf>
    <xf numFmtId="0" fontId="0" fillId="0" borderId="7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38" fontId="0" fillId="33" borderId="39" xfId="49" applyFont="1" applyFill="1" applyBorder="1" applyAlignment="1">
      <alignment horizontal="center" vertical="center" shrinkToFit="1"/>
    </xf>
    <xf numFmtId="38" fontId="0" fillId="33" borderId="45" xfId="49" applyFont="1" applyFill="1" applyBorder="1" applyAlignment="1">
      <alignment horizontal="center" vertical="center" shrinkToFit="1"/>
    </xf>
    <xf numFmtId="38" fontId="0" fillId="0" borderId="10" xfId="49" applyFont="1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 shrinkToFit="1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left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29"/>
  <sheetViews>
    <sheetView tabSelected="1" zoomScaleSheetLayoutView="80" zoomScalePageLayoutView="0" workbookViewId="0" topLeftCell="A1">
      <selection activeCell="E2" sqref="E2:J2"/>
    </sheetView>
  </sheetViews>
  <sheetFormatPr defaultColWidth="9.00390625" defaultRowHeight="12.75"/>
  <cols>
    <col min="1" max="1" width="4.875" style="57" customWidth="1"/>
    <col min="2" max="2" width="5.75390625" style="57" customWidth="1"/>
    <col min="3" max="3" width="15.375" style="57" customWidth="1"/>
    <col min="4" max="4" width="11.625" style="57" customWidth="1"/>
    <col min="5" max="5" width="10.625" style="57" customWidth="1"/>
    <col min="6" max="6" width="12.875" style="57" customWidth="1"/>
    <col min="7" max="7" width="6.25390625" style="57" customWidth="1"/>
    <col min="8" max="8" width="29.00390625" style="57" customWidth="1"/>
    <col min="9" max="9" width="9.125" style="57" customWidth="1"/>
    <col min="10" max="10" width="13.375" style="57" customWidth="1"/>
    <col min="11" max="16384" width="9.125" style="57" customWidth="1"/>
  </cols>
  <sheetData>
    <row r="1" spans="1:10" ht="18" customHeight="1">
      <c r="A1" s="106" t="s">
        <v>68</v>
      </c>
      <c r="B1" s="106"/>
      <c r="C1" s="106"/>
      <c r="D1" s="106"/>
      <c r="J1" s="58" t="s">
        <v>62</v>
      </c>
    </row>
    <row r="2" spans="1:13" ht="48.75" customHeight="1">
      <c r="A2" s="114" t="s">
        <v>20</v>
      </c>
      <c r="B2" s="115"/>
      <c r="C2" s="115"/>
      <c r="D2" s="115"/>
      <c r="E2" s="120"/>
      <c r="F2" s="121"/>
      <c r="G2" s="121"/>
      <c r="H2" s="121"/>
      <c r="I2" s="121"/>
      <c r="J2" s="122"/>
      <c r="K2" s="59"/>
      <c r="L2" s="59"/>
      <c r="M2" s="59"/>
    </row>
    <row r="3" spans="1:13" ht="73.5" customHeight="1">
      <c r="A3" s="123" t="s">
        <v>63</v>
      </c>
      <c r="B3" s="124"/>
      <c r="C3" s="124"/>
      <c r="D3" s="124"/>
      <c r="E3" s="124"/>
      <c r="F3" s="124"/>
      <c r="G3" s="124"/>
      <c r="H3" s="124"/>
      <c r="I3" s="124"/>
      <c r="J3" s="124"/>
      <c r="K3" s="60"/>
      <c r="L3" s="60"/>
      <c r="M3" s="60"/>
    </row>
    <row r="4" spans="1:13" ht="13.5" customHeight="1">
      <c r="A4" s="125" t="s">
        <v>67</v>
      </c>
      <c r="B4" s="126"/>
      <c r="C4" s="126"/>
      <c r="D4" s="126"/>
      <c r="E4" s="126"/>
      <c r="F4" s="126"/>
      <c r="G4" s="126"/>
      <c r="H4" s="126"/>
      <c r="I4" s="126"/>
      <c r="J4" s="127"/>
      <c r="K4" s="61"/>
      <c r="L4" s="61"/>
      <c r="M4" s="61"/>
    </row>
    <row r="5" spans="1:13" ht="21" customHeight="1">
      <c r="A5" s="128"/>
      <c r="B5" s="129"/>
      <c r="C5" s="129"/>
      <c r="D5" s="129"/>
      <c r="E5" s="129"/>
      <c r="F5" s="129"/>
      <c r="G5" s="129"/>
      <c r="H5" s="129"/>
      <c r="I5" s="129"/>
      <c r="J5" s="130"/>
      <c r="K5" s="61"/>
      <c r="L5" s="61"/>
      <c r="M5" s="61"/>
    </row>
    <row r="6" spans="1:13" ht="13.5" customHeight="1">
      <c r="A6" s="128"/>
      <c r="B6" s="129"/>
      <c r="C6" s="129"/>
      <c r="D6" s="129"/>
      <c r="E6" s="129"/>
      <c r="F6" s="129"/>
      <c r="G6" s="129"/>
      <c r="H6" s="129"/>
      <c r="I6" s="129"/>
      <c r="J6" s="130"/>
      <c r="K6" s="61"/>
      <c r="L6" s="61"/>
      <c r="M6" s="61"/>
    </row>
    <row r="7" spans="1:13" ht="21.75" customHeight="1">
      <c r="A7" s="131"/>
      <c r="B7" s="132"/>
      <c r="C7" s="132"/>
      <c r="D7" s="132"/>
      <c r="E7" s="132"/>
      <c r="F7" s="132"/>
      <c r="G7" s="132"/>
      <c r="H7" s="132"/>
      <c r="I7" s="132"/>
      <c r="J7" s="133"/>
      <c r="K7" s="61"/>
      <c r="L7" s="61"/>
      <c r="M7" s="61"/>
    </row>
    <row r="8" spans="1:13" ht="9.7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2" ht="15.75" customHeight="1">
      <c r="A9" s="62" t="s">
        <v>1</v>
      </c>
      <c r="B9" s="62"/>
    </row>
    <row r="10" ht="13.5" customHeight="1">
      <c r="A10" s="63" t="s">
        <v>2</v>
      </c>
    </row>
    <row r="11" spans="1:6" ht="15" customHeight="1">
      <c r="A11" s="109" t="s">
        <v>14</v>
      </c>
      <c r="B11" s="112"/>
      <c r="C11" s="109" t="s">
        <v>60</v>
      </c>
      <c r="D11" s="112"/>
      <c r="E11" s="109" t="s">
        <v>0</v>
      </c>
      <c r="F11" s="110"/>
    </row>
    <row r="12" spans="1:12" ht="15" customHeight="1">
      <c r="A12" s="107" t="s">
        <v>15</v>
      </c>
      <c r="B12" s="111"/>
      <c r="C12" s="64">
        <f>'照明設備の改修'!L26</f>
        <v>0</v>
      </c>
      <c r="D12" s="65" t="s">
        <v>53</v>
      </c>
      <c r="E12" s="66">
        <f>ROUND(C12*0.000435,1)</f>
        <v>0</v>
      </c>
      <c r="F12" s="67" t="s">
        <v>61</v>
      </c>
      <c r="L12" s="68"/>
    </row>
    <row r="13" spans="1:6" ht="15" customHeight="1">
      <c r="A13" s="107" t="s">
        <v>17</v>
      </c>
      <c r="B13" s="111"/>
      <c r="C13" s="64">
        <f>'空調設備の改修'!I13</f>
        <v>0</v>
      </c>
      <c r="D13" s="65" t="s">
        <v>53</v>
      </c>
      <c r="E13" s="66">
        <f>ROUND(C13*0.000435,1)</f>
        <v>0</v>
      </c>
      <c r="F13" s="67" t="s">
        <v>61</v>
      </c>
    </row>
    <row r="14" spans="1:6" ht="15" customHeight="1">
      <c r="A14" s="109" t="s">
        <v>16</v>
      </c>
      <c r="B14" s="113"/>
      <c r="C14" s="113"/>
      <c r="D14" s="112"/>
      <c r="E14" s="69">
        <f>SUM(E12:E13)</f>
        <v>0</v>
      </c>
      <c r="F14" s="67" t="s">
        <v>61</v>
      </c>
    </row>
    <row r="15" spans="1:6" ht="16.5" customHeight="1">
      <c r="A15" s="70"/>
      <c r="B15" s="71"/>
      <c r="C15" s="72"/>
      <c r="D15" s="72"/>
      <c r="E15" s="73"/>
      <c r="F15" s="63"/>
    </row>
    <row r="16" spans="1:11" ht="13.5" customHeight="1" thickBot="1">
      <c r="A16" s="74" t="s">
        <v>3</v>
      </c>
      <c r="B16" s="71"/>
      <c r="C16" s="71"/>
      <c r="D16" s="72"/>
      <c r="E16" s="75"/>
      <c r="F16" s="63"/>
      <c r="I16" s="76"/>
      <c r="J16" s="75"/>
      <c r="K16" s="75"/>
    </row>
    <row r="17" spans="1:11" ht="15" customHeight="1" thickBot="1">
      <c r="A17" s="109" t="s">
        <v>14</v>
      </c>
      <c r="B17" s="112"/>
      <c r="C17" s="109" t="s">
        <v>60</v>
      </c>
      <c r="D17" s="112"/>
      <c r="E17" s="107" t="s">
        <v>0</v>
      </c>
      <c r="F17" s="108"/>
      <c r="H17" s="117" t="s">
        <v>54</v>
      </c>
      <c r="I17" s="118"/>
      <c r="J17" s="119"/>
      <c r="K17" s="77"/>
    </row>
    <row r="18" spans="1:11" ht="15" customHeight="1">
      <c r="A18" s="107" t="s">
        <v>15</v>
      </c>
      <c r="B18" s="111"/>
      <c r="C18" s="78">
        <f>'照明設備の改修'!P26</f>
        <v>0</v>
      </c>
      <c r="D18" s="65" t="s">
        <v>53</v>
      </c>
      <c r="E18" s="66">
        <f>ROUND(C18*0.000435,1)</f>
        <v>0</v>
      </c>
      <c r="F18" s="67" t="s">
        <v>61</v>
      </c>
      <c r="H18" s="79" t="s">
        <v>56</v>
      </c>
      <c r="I18" s="80">
        <f>C12-C18</f>
        <v>0</v>
      </c>
      <c r="J18" s="81" t="s">
        <v>53</v>
      </c>
      <c r="K18" s="82"/>
    </row>
    <row r="19" spans="1:11" ht="15" customHeight="1">
      <c r="A19" s="107" t="s">
        <v>17</v>
      </c>
      <c r="B19" s="111"/>
      <c r="C19" s="83">
        <f>'空調設備の改修'!I23</f>
        <v>0</v>
      </c>
      <c r="D19" s="65" t="s">
        <v>53</v>
      </c>
      <c r="E19" s="66">
        <f>ROUND(C19*0.000435,1)</f>
        <v>0</v>
      </c>
      <c r="F19" s="67" t="s">
        <v>61</v>
      </c>
      <c r="H19" s="84" t="s">
        <v>57</v>
      </c>
      <c r="I19" s="85">
        <f>C13-C19</f>
        <v>0</v>
      </c>
      <c r="J19" s="86" t="s">
        <v>53</v>
      </c>
      <c r="K19" s="87"/>
    </row>
    <row r="20" spans="1:11" ht="15" customHeight="1" thickBot="1">
      <c r="A20" s="116" t="s">
        <v>16</v>
      </c>
      <c r="B20" s="116"/>
      <c r="C20" s="116"/>
      <c r="D20" s="116"/>
      <c r="E20" s="69">
        <f>SUM(E18:E19)</f>
        <v>0</v>
      </c>
      <c r="F20" s="67" t="s">
        <v>61</v>
      </c>
      <c r="H20" s="88" t="s">
        <v>16</v>
      </c>
      <c r="I20" s="89">
        <f>SUM(I18:I19)</f>
        <v>0</v>
      </c>
      <c r="J20" s="90" t="s">
        <v>53</v>
      </c>
      <c r="K20" s="87"/>
    </row>
    <row r="21" spans="1:11" ht="18" customHeight="1">
      <c r="A21" s="76"/>
      <c r="C21" s="75"/>
      <c r="D21" s="75"/>
      <c r="E21" s="73"/>
      <c r="H21" s="91" t="s">
        <v>58</v>
      </c>
      <c r="I21" s="92">
        <f>E12-E18</f>
        <v>0</v>
      </c>
      <c r="J21" s="93" t="s">
        <v>64</v>
      </c>
      <c r="K21" s="87"/>
    </row>
    <row r="22" spans="3:10" ht="18" customHeight="1">
      <c r="C22" s="75"/>
      <c r="D22" s="75"/>
      <c r="E22" s="75"/>
      <c r="H22" s="94" t="s">
        <v>59</v>
      </c>
      <c r="I22" s="95">
        <f>E13-E19</f>
        <v>0</v>
      </c>
      <c r="J22" s="96" t="s">
        <v>64</v>
      </c>
    </row>
    <row r="23" spans="8:10" ht="18" customHeight="1" thickBot="1">
      <c r="H23" s="97" t="s">
        <v>16</v>
      </c>
      <c r="I23" s="98">
        <f>SUM(I21:I22)</f>
        <v>0</v>
      </c>
      <c r="J23" s="99" t="s">
        <v>64</v>
      </c>
    </row>
    <row r="24" ht="18" customHeight="1"/>
    <row r="25" ht="18" customHeight="1"/>
    <row r="26" ht="18" customHeight="1"/>
    <row r="27" ht="18" customHeight="1"/>
    <row r="28" ht="18" customHeight="1"/>
    <row r="29" spans="1:4" ht="18" customHeight="1">
      <c r="A29" s="100"/>
      <c r="B29" s="100"/>
      <c r="C29" s="101"/>
      <c r="D29" s="87"/>
    </row>
  </sheetData>
  <sheetProtection sheet="1" objects="1" scenarios="1" selectLockedCells="1"/>
  <protectedRanges>
    <protectedRange sqref="E2:J2" name="範囲1"/>
  </protectedRanges>
  <mergeCells count="18">
    <mergeCell ref="A18:B18"/>
    <mergeCell ref="A19:B19"/>
    <mergeCell ref="A2:D2"/>
    <mergeCell ref="A20:D20"/>
    <mergeCell ref="H17:J17"/>
    <mergeCell ref="E2:J2"/>
    <mergeCell ref="A3:J3"/>
    <mergeCell ref="A4:J7"/>
    <mergeCell ref="C17:D17"/>
    <mergeCell ref="A1:D1"/>
    <mergeCell ref="E17:F17"/>
    <mergeCell ref="E11:F11"/>
    <mergeCell ref="A12:B12"/>
    <mergeCell ref="A13:B13"/>
    <mergeCell ref="A11:B11"/>
    <mergeCell ref="A17:B17"/>
    <mergeCell ref="A14:D14"/>
    <mergeCell ref="C11:D11"/>
  </mergeCells>
  <printOptions horizontalCentered="1"/>
  <pageMargins left="0.7480314960629921" right="0.5118110236220472" top="0.3937007874015748" bottom="0.70866141732283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33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4.00390625" style="0" bestFit="1" customWidth="1"/>
    <col min="2" max="2" width="22.875" style="0" bestFit="1" customWidth="1"/>
    <col min="3" max="3" width="10.25390625" style="0" customWidth="1"/>
    <col min="4" max="4" width="11.375" style="0" bestFit="1" customWidth="1"/>
    <col min="5" max="5" width="3.875" style="0" bestFit="1" customWidth="1"/>
    <col min="6" max="6" width="11.375" style="0" bestFit="1" customWidth="1"/>
    <col min="7" max="7" width="7.625" style="0" bestFit="1" customWidth="1"/>
    <col min="8" max="8" width="12.625" style="0" bestFit="1" customWidth="1"/>
    <col min="9" max="9" width="18.375" style="0" customWidth="1"/>
    <col min="11" max="11" width="6.00390625" style="0" bestFit="1" customWidth="1"/>
    <col min="12" max="12" width="14.875" style="0" customWidth="1"/>
    <col min="13" max="13" width="18.375" style="0" customWidth="1"/>
    <col min="15" max="15" width="6.00390625" style="0" bestFit="1" customWidth="1"/>
    <col min="16" max="16" width="14.875" style="0" customWidth="1"/>
    <col min="17" max="17" width="14.875" style="0" bestFit="1" customWidth="1"/>
  </cols>
  <sheetData>
    <row r="1" spans="1:17" ht="21">
      <c r="A1" s="138" t="s">
        <v>21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3" spans="1:2" ht="12.75">
      <c r="A3" s="9"/>
      <c r="B3" t="s">
        <v>66</v>
      </c>
    </row>
    <row r="6" ht="18.75">
      <c r="A6" s="10" t="s">
        <v>22</v>
      </c>
    </row>
    <row r="7" ht="13.5" thickBot="1"/>
    <row r="8" spans="1:17" ht="12.75">
      <c r="A8" s="139" t="s">
        <v>9</v>
      </c>
      <c r="B8" s="140"/>
      <c r="C8" s="145" t="s">
        <v>23</v>
      </c>
      <c r="D8" s="147" t="s">
        <v>24</v>
      </c>
      <c r="E8" s="148"/>
      <c r="F8" s="148"/>
      <c r="G8" s="149"/>
      <c r="H8" s="153" t="s">
        <v>25</v>
      </c>
      <c r="I8" s="155" t="s">
        <v>26</v>
      </c>
      <c r="J8" s="156"/>
      <c r="K8" s="156"/>
      <c r="L8" s="157"/>
      <c r="M8" s="155" t="s">
        <v>27</v>
      </c>
      <c r="N8" s="156"/>
      <c r="O8" s="156"/>
      <c r="P8" s="158"/>
      <c r="Q8" s="159" t="s">
        <v>28</v>
      </c>
    </row>
    <row r="9" spans="1:17" ht="12.75">
      <c r="A9" s="141"/>
      <c r="B9" s="142"/>
      <c r="C9" s="146"/>
      <c r="D9" s="150"/>
      <c r="E9" s="151"/>
      <c r="F9" s="151"/>
      <c r="G9" s="152"/>
      <c r="H9" s="154"/>
      <c r="I9" s="134" t="s">
        <v>29</v>
      </c>
      <c r="J9" s="11" t="s">
        <v>30</v>
      </c>
      <c r="K9" s="136" t="s">
        <v>31</v>
      </c>
      <c r="L9" s="12" t="s">
        <v>32</v>
      </c>
      <c r="M9" s="134" t="s">
        <v>29</v>
      </c>
      <c r="N9" s="11" t="s">
        <v>30</v>
      </c>
      <c r="O9" s="136" t="s">
        <v>31</v>
      </c>
      <c r="P9" s="12" t="s">
        <v>32</v>
      </c>
      <c r="Q9" s="160"/>
    </row>
    <row r="10" spans="1:17" ht="13.5" thickBot="1">
      <c r="A10" s="143"/>
      <c r="B10" s="144"/>
      <c r="C10" s="13" t="s">
        <v>33</v>
      </c>
      <c r="D10" s="14" t="s">
        <v>34</v>
      </c>
      <c r="E10" s="15" t="s">
        <v>35</v>
      </c>
      <c r="F10" s="16" t="s">
        <v>36</v>
      </c>
      <c r="G10" s="17" t="s">
        <v>37</v>
      </c>
      <c r="H10" s="18" t="s">
        <v>38</v>
      </c>
      <c r="I10" s="135"/>
      <c r="J10" s="19" t="s">
        <v>39</v>
      </c>
      <c r="K10" s="137"/>
      <c r="L10" s="18" t="s">
        <v>40</v>
      </c>
      <c r="M10" s="135"/>
      <c r="N10" s="19" t="s">
        <v>39</v>
      </c>
      <c r="O10" s="137"/>
      <c r="P10" s="18" t="s">
        <v>40</v>
      </c>
      <c r="Q10" s="20" t="s">
        <v>41</v>
      </c>
    </row>
    <row r="11" spans="1:17" ht="28.5" customHeight="1" thickTop="1">
      <c r="A11" s="21">
        <v>1</v>
      </c>
      <c r="B11" s="39"/>
      <c r="C11" s="40"/>
      <c r="D11" s="102"/>
      <c r="E11" s="22"/>
      <c r="F11" s="103"/>
      <c r="G11" s="42"/>
      <c r="H11" s="23">
        <f>$C11*$G11</f>
        <v>0</v>
      </c>
      <c r="I11" s="44"/>
      <c r="J11" s="45"/>
      <c r="K11" s="45"/>
      <c r="L11" s="53">
        <f>$H11*$J11*$K11/1000</f>
        <v>0</v>
      </c>
      <c r="M11" s="44"/>
      <c r="N11" s="45"/>
      <c r="O11" s="45"/>
      <c r="P11" s="55">
        <f>$H11*$N11*$O11/1000</f>
        <v>0</v>
      </c>
      <c r="Q11" s="51">
        <f aca="true" t="shared" si="0" ref="Q11:Q25">$L11-$P11</f>
        <v>0</v>
      </c>
    </row>
    <row r="12" spans="1:17" ht="28.5" customHeight="1">
      <c r="A12" s="24">
        <v>2</v>
      </c>
      <c r="B12" s="41"/>
      <c r="C12" s="40"/>
      <c r="D12" s="39"/>
      <c r="E12" s="25"/>
      <c r="F12" s="43"/>
      <c r="G12" s="42"/>
      <c r="H12" s="23">
        <f aca="true" t="shared" si="1" ref="H12:H25">$C12*$G12</f>
        <v>0</v>
      </c>
      <c r="I12" s="44"/>
      <c r="J12" s="45"/>
      <c r="K12" s="45"/>
      <c r="L12" s="53">
        <f aca="true" t="shared" si="2" ref="L12:L25">$H12*$J12*$K12/1000</f>
        <v>0</v>
      </c>
      <c r="M12" s="44"/>
      <c r="N12" s="45"/>
      <c r="O12" s="45"/>
      <c r="P12" s="55">
        <f>$H12*$N12*$O12/1000</f>
        <v>0</v>
      </c>
      <c r="Q12" s="51">
        <f t="shared" si="0"/>
        <v>0</v>
      </c>
    </row>
    <row r="13" spans="1:17" ht="28.5" customHeight="1">
      <c r="A13" s="24">
        <v>3</v>
      </c>
      <c r="B13" s="41"/>
      <c r="C13" s="40"/>
      <c r="D13" s="39"/>
      <c r="E13" s="25"/>
      <c r="F13" s="43"/>
      <c r="G13" s="42"/>
      <c r="H13" s="23">
        <f t="shared" si="1"/>
        <v>0</v>
      </c>
      <c r="I13" s="44"/>
      <c r="J13" s="45"/>
      <c r="K13" s="45"/>
      <c r="L13" s="53">
        <f t="shared" si="2"/>
        <v>0</v>
      </c>
      <c r="M13" s="44"/>
      <c r="N13" s="45"/>
      <c r="O13" s="45"/>
      <c r="P13" s="55">
        <f aca="true" t="shared" si="3" ref="P13:P25">$H13*$N13*$O13/1000</f>
        <v>0</v>
      </c>
      <c r="Q13" s="51">
        <f t="shared" si="0"/>
        <v>0</v>
      </c>
    </row>
    <row r="14" spans="1:17" ht="28.5" customHeight="1">
      <c r="A14" s="24">
        <v>4</v>
      </c>
      <c r="B14" s="41"/>
      <c r="C14" s="40"/>
      <c r="D14" s="39"/>
      <c r="E14" s="25"/>
      <c r="F14" s="43"/>
      <c r="G14" s="42"/>
      <c r="H14" s="23">
        <f t="shared" si="1"/>
        <v>0</v>
      </c>
      <c r="I14" s="44"/>
      <c r="J14" s="45"/>
      <c r="K14" s="45"/>
      <c r="L14" s="53">
        <f t="shared" si="2"/>
        <v>0</v>
      </c>
      <c r="M14" s="44"/>
      <c r="N14" s="45"/>
      <c r="O14" s="45"/>
      <c r="P14" s="55">
        <f t="shared" si="3"/>
        <v>0</v>
      </c>
      <c r="Q14" s="51">
        <f t="shared" si="0"/>
        <v>0</v>
      </c>
    </row>
    <row r="15" spans="1:17" ht="28.5" customHeight="1">
      <c r="A15" s="24">
        <v>5</v>
      </c>
      <c r="B15" s="41"/>
      <c r="C15" s="40"/>
      <c r="D15" s="39"/>
      <c r="E15" s="25"/>
      <c r="F15" s="43"/>
      <c r="G15" s="42"/>
      <c r="H15" s="23">
        <f t="shared" si="1"/>
        <v>0</v>
      </c>
      <c r="I15" s="44"/>
      <c r="J15" s="45"/>
      <c r="K15" s="45"/>
      <c r="L15" s="53">
        <f t="shared" si="2"/>
        <v>0</v>
      </c>
      <c r="M15" s="44"/>
      <c r="N15" s="45"/>
      <c r="O15" s="45"/>
      <c r="P15" s="55">
        <f t="shared" si="3"/>
        <v>0</v>
      </c>
      <c r="Q15" s="51">
        <f t="shared" si="0"/>
        <v>0</v>
      </c>
    </row>
    <row r="16" spans="1:17" ht="28.5" customHeight="1">
      <c r="A16" s="24">
        <v>6</v>
      </c>
      <c r="B16" s="41"/>
      <c r="C16" s="40"/>
      <c r="D16" s="39"/>
      <c r="E16" s="25"/>
      <c r="F16" s="43"/>
      <c r="G16" s="42"/>
      <c r="H16" s="23">
        <f t="shared" si="1"/>
        <v>0</v>
      </c>
      <c r="I16" s="44"/>
      <c r="J16" s="45"/>
      <c r="K16" s="45"/>
      <c r="L16" s="53">
        <f t="shared" si="2"/>
        <v>0</v>
      </c>
      <c r="M16" s="44"/>
      <c r="N16" s="45"/>
      <c r="O16" s="45"/>
      <c r="P16" s="55">
        <f t="shared" si="3"/>
        <v>0</v>
      </c>
      <c r="Q16" s="51">
        <f t="shared" si="0"/>
        <v>0</v>
      </c>
    </row>
    <row r="17" spans="1:17" ht="28.5" customHeight="1">
      <c r="A17" s="24">
        <v>7</v>
      </c>
      <c r="B17" s="41"/>
      <c r="C17" s="40"/>
      <c r="D17" s="39"/>
      <c r="E17" s="25"/>
      <c r="F17" s="43"/>
      <c r="G17" s="42"/>
      <c r="H17" s="23">
        <f t="shared" si="1"/>
        <v>0</v>
      </c>
      <c r="I17" s="44"/>
      <c r="J17" s="45"/>
      <c r="K17" s="45"/>
      <c r="L17" s="53">
        <f t="shared" si="2"/>
        <v>0</v>
      </c>
      <c r="M17" s="44"/>
      <c r="N17" s="45"/>
      <c r="O17" s="45"/>
      <c r="P17" s="55">
        <f t="shared" si="3"/>
        <v>0</v>
      </c>
      <c r="Q17" s="51">
        <f t="shared" si="0"/>
        <v>0</v>
      </c>
    </row>
    <row r="18" spans="1:17" ht="28.5" customHeight="1">
      <c r="A18" s="24">
        <v>8</v>
      </c>
      <c r="B18" s="41"/>
      <c r="C18" s="40"/>
      <c r="D18" s="39"/>
      <c r="E18" s="25"/>
      <c r="F18" s="43"/>
      <c r="G18" s="42"/>
      <c r="H18" s="23">
        <f t="shared" si="1"/>
        <v>0</v>
      </c>
      <c r="I18" s="44"/>
      <c r="J18" s="45"/>
      <c r="K18" s="45"/>
      <c r="L18" s="53">
        <f t="shared" si="2"/>
        <v>0</v>
      </c>
      <c r="M18" s="44"/>
      <c r="N18" s="45"/>
      <c r="O18" s="45"/>
      <c r="P18" s="55">
        <f t="shared" si="3"/>
        <v>0</v>
      </c>
      <c r="Q18" s="51">
        <f t="shared" si="0"/>
        <v>0</v>
      </c>
    </row>
    <row r="19" spans="1:17" ht="28.5" customHeight="1">
      <c r="A19" s="24">
        <v>9</v>
      </c>
      <c r="B19" s="41"/>
      <c r="C19" s="40"/>
      <c r="D19" s="39"/>
      <c r="E19" s="25"/>
      <c r="F19" s="43"/>
      <c r="G19" s="42"/>
      <c r="H19" s="23">
        <f t="shared" si="1"/>
        <v>0</v>
      </c>
      <c r="I19" s="44"/>
      <c r="J19" s="45"/>
      <c r="K19" s="45"/>
      <c r="L19" s="53">
        <f t="shared" si="2"/>
        <v>0</v>
      </c>
      <c r="M19" s="44"/>
      <c r="N19" s="45"/>
      <c r="O19" s="45"/>
      <c r="P19" s="55">
        <f t="shared" si="3"/>
        <v>0</v>
      </c>
      <c r="Q19" s="51">
        <f t="shared" si="0"/>
        <v>0</v>
      </c>
    </row>
    <row r="20" spans="1:17" ht="28.5" customHeight="1">
      <c r="A20" s="24">
        <v>10</v>
      </c>
      <c r="B20" s="41"/>
      <c r="C20" s="40"/>
      <c r="D20" s="39"/>
      <c r="E20" s="25"/>
      <c r="F20" s="43"/>
      <c r="G20" s="42"/>
      <c r="H20" s="23">
        <f t="shared" si="1"/>
        <v>0</v>
      </c>
      <c r="I20" s="44"/>
      <c r="J20" s="45"/>
      <c r="K20" s="45"/>
      <c r="L20" s="53">
        <f t="shared" si="2"/>
        <v>0</v>
      </c>
      <c r="M20" s="44"/>
      <c r="N20" s="45"/>
      <c r="O20" s="45"/>
      <c r="P20" s="55">
        <f t="shared" si="3"/>
        <v>0</v>
      </c>
      <c r="Q20" s="51">
        <f t="shared" si="0"/>
        <v>0</v>
      </c>
    </row>
    <row r="21" spans="1:17" ht="28.5" customHeight="1">
      <c r="A21" s="24">
        <v>11</v>
      </c>
      <c r="B21" s="41"/>
      <c r="C21" s="40"/>
      <c r="D21" s="39"/>
      <c r="E21" s="25"/>
      <c r="F21" s="43"/>
      <c r="G21" s="42"/>
      <c r="H21" s="23">
        <f t="shared" si="1"/>
        <v>0</v>
      </c>
      <c r="I21" s="44"/>
      <c r="J21" s="45"/>
      <c r="K21" s="45"/>
      <c r="L21" s="53">
        <f t="shared" si="2"/>
        <v>0</v>
      </c>
      <c r="M21" s="44"/>
      <c r="N21" s="45"/>
      <c r="O21" s="45"/>
      <c r="P21" s="55">
        <f t="shared" si="3"/>
        <v>0</v>
      </c>
      <c r="Q21" s="51">
        <f t="shared" si="0"/>
        <v>0</v>
      </c>
    </row>
    <row r="22" spans="1:17" ht="28.5" customHeight="1">
      <c r="A22" s="24">
        <v>12</v>
      </c>
      <c r="B22" s="41"/>
      <c r="C22" s="40"/>
      <c r="D22" s="39"/>
      <c r="E22" s="25"/>
      <c r="F22" s="43"/>
      <c r="G22" s="42"/>
      <c r="H22" s="23">
        <f t="shared" si="1"/>
        <v>0</v>
      </c>
      <c r="I22" s="44"/>
      <c r="J22" s="45"/>
      <c r="K22" s="45"/>
      <c r="L22" s="53">
        <f t="shared" si="2"/>
        <v>0</v>
      </c>
      <c r="M22" s="44"/>
      <c r="N22" s="45"/>
      <c r="O22" s="45"/>
      <c r="P22" s="55">
        <f t="shared" si="3"/>
        <v>0</v>
      </c>
      <c r="Q22" s="51">
        <f t="shared" si="0"/>
        <v>0</v>
      </c>
    </row>
    <row r="23" spans="1:17" ht="28.5" customHeight="1">
      <c r="A23" s="24">
        <v>13</v>
      </c>
      <c r="B23" s="41"/>
      <c r="C23" s="40"/>
      <c r="D23" s="39"/>
      <c r="E23" s="25"/>
      <c r="F23" s="43"/>
      <c r="G23" s="42"/>
      <c r="H23" s="23">
        <f t="shared" si="1"/>
        <v>0</v>
      </c>
      <c r="I23" s="44"/>
      <c r="J23" s="45"/>
      <c r="K23" s="45"/>
      <c r="L23" s="53">
        <f t="shared" si="2"/>
        <v>0</v>
      </c>
      <c r="M23" s="44"/>
      <c r="N23" s="45"/>
      <c r="O23" s="45"/>
      <c r="P23" s="55">
        <f t="shared" si="3"/>
        <v>0</v>
      </c>
      <c r="Q23" s="51">
        <f t="shared" si="0"/>
        <v>0</v>
      </c>
    </row>
    <row r="24" spans="1:17" ht="28.5" customHeight="1">
      <c r="A24" s="24">
        <v>14</v>
      </c>
      <c r="B24" s="41"/>
      <c r="C24" s="40"/>
      <c r="D24" s="39"/>
      <c r="E24" s="25"/>
      <c r="F24" s="43"/>
      <c r="G24" s="42"/>
      <c r="H24" s="23">
        <f t="shared" si="1"/>
        <v>0</v>
      </c>
      <c r="I24" s="44"/>
      <c r="J24" s="45"/>
      <c r="K24" s="45"/>
      <c r="L24" s="53">
        <f t="shared" si="2"/>
        <v>0</v>
      </c>
      <c r="M24" s="44"/>
      <c r="N24" s="45"/>
      <c r="O24" s="45"/>
      <c r="P24" s="55">
        <f t="shared" si="3"/>
        <v>0</v>
      </c>
      <c r="Q24" s="51">
        <f t="shared" si="0"/>
        <v>0</v>
      </c>
    </row>
    <row r="25" spans="1:17" ht="28.5" customHeight="1" thickBot="1">
      <c r="A25" s="24">
        <v>15</v>
      </c>
      <c r="B25" s="41"/>
      <c r="C25" s="40"/>
      <c r="D25" s="104"/>
      <c r="E25" s="25"/>
      <c r="F25" s="105"/>
      <c r="G25" s="42"/>
      <c r="H25" s="23">
        <f t="shared" si="1"/>
        <v>0</v>
      </c>
      <c r="I25" s="44"/>
      <c r="J25" s="45"/>
      <c r="K25" s="45"/>
      <c r="L25" s="54">
        <f t="shared" si="2"/>
        <v>0</v>
      </c>
      <c r="M25" s="44"/>
      <c r="N25" s="45"/>
      <c r="O25" s="45"/>
      <c r="P25" s="56">
        <f t="shared" si="3"/>
        <v>0</v>
      </c>
      <c r="Q25" s="51">
        <f t="shared" si="0"/>
        <v>0</v>
      </c>
    </row>
    <row r="26" spans="1:17" ht="28.5" customHeight="1" thickBot="1" thickTop="1">
      <c r="A26" s="26"/>
      <c r="B26" s="27"/>
      <c r="C26" s="26"/>
      <c r="D26" s="28"/>
      <c r="E26" s="27"/>
      <c r="F26" s="27"/>
      <c r="G26" s="29"/>
      <c r="H26" s="30"/>
      <c r="I26" s="26"/>
      <c r="J26" s="27"/>
      <c r="K26" s="31" t="s">
        <v>42</v>
      </c>
      <c r="L26" s="50">
        <f>ROUNDDOWN(SUM(L11:L25),0)</f>
        <v>0</v>
      </c>
      <c r="M26" s="27"/>
      <c r="N26" s="27"/>
      <c r="O26" s="31" t="s">
        <v>42</v>
      </c>
      <c r="P26" s="50">
        <f>ROUNDUP(SUM(P11:P25),0)</f>
        <v>0</v>
      </c>
      <c r="Q26" s="52">
        <f>SUM(Q11:Q25)</f>
        <v>0</v>
      </c>
    </row>
    <row r="27" spans="12:17" ht="14.25">
      <c r="L27" s="34" t="s">
        <v>50</v>
      </c>
      <c r="P27" s="34" t="s">
        <v>50</v>
      </c>
      <c r="Q27" s="32" t="s">
        <v>43</v>
      </c>
    </row>
    <row r="28" spans="12:17" ht="12.75">
      <c r="L28" s="36">
        <f>ROUND(L26*0.000435,1)</f>
        <v>0</v>
      </c>
      <c r="P28" s="36">
        <f>ROUND(P26*0.000435,1)</f>
        <v>0</v>
      </c>
      <c r="Q28" s="36">
        <f>L28-P28</f>
        <v>0</v>
      </c>
    </row>
    <row r="29" spans="12:17" ht="17.25" thickBot="1">
      <c r="L29" s="35" t="s">
        <v>44</v>
      </c>
      <c r="P29" s="35" t="s">
        <v>44</v>
      </c>
      <c r="Q29" s="33" t="s">
        <v>44</v>
      </c>
    </row>
    <row r="30" ht="12.75">
      <c r="A30" t="s">
        <v>45</v>
      </c>
    </row>
    <row r="32" ht="12.75">
      <c r="A32" t="s">
        <v>46</v>
      </c>
    </row>
    <row r="33" ht="12.75">
      <c r="A33" t="s">
        <v>47</v>
      </c>
    </row>
  </sheetData>
  <sheetProtection sheet="1" objects="1" selectLockedCells="1"/>
  <mergeCells count="12">
    <mergeCell ref="M8:P8"/>
    <mergeCell ref="Q8:Q9"/>
    <mergeCell ref="I9:I10"/>
    <mergeCell ref="K9:K10"/>
    <mergeCell ref="M9:M10"/>
    <mergeCell ref="O9:O10"/>
    <mergeCell ref="A1:Q1"/>
    <mergeCell ref="A8:B10"/>
    <mergeCell ref="C8:C9"/>
    <mergeCell ref="D8:G9"/>
    <mergeCell ref="H8:H9"/>
    <mergeCell ref="I8:L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J27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1.625" style="0" customWidth="1"/>
    <col min="2" max="2" width="4.25390625" style="0" customWidth="1"/>
    <col min="3" max="3" width="15.00390625" style="0" customWidth="1"/>
    <col min="4" max="4" width="5.75390625" style="0" bestFit="1" customWidth="1"/>
    <col min="5" max="5" width="10.625" style="0" customWidth="1"/>
    <col min="6" max="6" width="10.875" style="0" customWidth="1"/>
    <col min="7" max="7" width="10.25390625" style="0" customWidth="1"/>
    <col min="8" max="9" width="11.125" style="0" customWidth="1"/>
    <col min="10" max="10" width="9.75390625" style="0" bestFit="1" customWidth="1"/>
    <col min="13" max="13" width="14.125" style="0" bestFit="1" customWidth="1"/>
  </cols>
  <sheetData>
    <row r="1" spans="2:9" ht="18.75">
      <c r="B1" s="161" t="s">
        <v>18</v>
      </c>
      <c r="C1" s="161"/>
      <c r="D1" s="161"/>
      <c r="E1" s="161"/>
      <c r="F1" s="161"/>
      <c r="G1" s="161"/>
      <c r="H1" s="161"/>
      <c r="I1" s="161"/>
    </row>
    <row r="2" ht="14.25">
      <c r="B2" s="8"/>
    </row>
    <row r="3" spans="2:3" ht="12.75">
      <c r="B3" s="49"/>
      <c r="C3" t="s">
        <v>65</v>
      </c>
    </row>
    <row r="4" spans="2:3" ht="18" customHeight="1">
      <c r="B4" s="166" t="s">
        <v>4</v>
      </c>
      <c r="C4" s="166"/>
    </row>
    <row r="5" spans="2:9" ht="12.75" customHeight="1">
      <c r="B5" s="168" t="s">
        <v>12</v>
      </c>
      <c r="C5" s="164" t="s">
        <v>11</v>
      </c>
      <c r="D5" s="164" t="s">
        <v>5</v>
      </c>
      <c r="E5" s="162" t="s">
        <v>48</v>
      </c>
      <c r="F5" s="163"/>
      <c r="G5" s="162" t="s">
        <v>49</v>
      </c>
      <c r="H5" s="163"/>
      <c r="I5" s="1" t="s">
        <v>10</v>
      </c>
    </row>
    <row r="6" spans="2:9" ht="12.75">
      <c r="B6" s="168"/>
      <c r="C6" s="165"/>
      <c r="D6" s="165"/>
      <c r="E6" s="2" t="s">
        <v>7</v>
      </c>
      <c r="F6" s="2" t="s">
        <v>8</v>
      </c>
      <c r="G6" s="2" t="s">
        <v>7</v>
      </c>
      <c r="H6" s="2" t="s">
        <v>8</v>
      </c>
      <c r="I6" s="37" t="s">
        <v>51</v>
      </c>
    </row>
    <row r="7" spans="2:9" ht="24" customHeight="1">
      <c r="B7" s="46"/>
      <c r="C7" s="46"/>
      <c r="D7" s="46"/>
      <c r="E7" s="46"/>
      <c r="F7" s="46"/>
      <c r="G7" s="46"/>
      <c r="H7" s="46"/>
      <c r="I7" s="47"/>
    </row>
    <row r="8" spans="2:9" ht="24" customHeight="1">
      <c r="B8" s="46"/>
      <c r="C8" s="46"/>
      <c r="D8" s="46"/>
      <c r="E8" s="46"/>
      <c r="F8" s="46"/>
      <c r="G8" s="46"/>
      <c r="H8" s="46"/>
      <c r="I8" s="47"/>
    </row>
    <row r="9" spans="2:9" ht="24" customHeight="1">
      <c r="B9" s="46"/>
      <c r="C9" s="46"/>
      <c r="D9" s="48"/>
      <c r="E9" s="46"/>
      <c r="F9" s="46"/>
      <c r="G9" s="46"/>
      <c r="H9" s="46"/>
      <c r="I9" s="47"/>
    </row>
    <row r="10" spans="2:9" ht="24" customHeight="1">
      <c r="B10" s="46"/>
      <c r="C10" s="46"/>
      <c r="D10" s="46"/>
      <c r="E10" s="46"/>
      <c r="F10" s="46"/>
      <c r="G10" s="46"/>
      <c r="H10" s="46"/>
      <c r="I10" s="47"/>
    </row>
    <row r="11" spans="2:9" ht="24" customHeight="1">
      <c r="B11" s="46"/>
      <c r="C11" s="46"/>
      <c r="D11" s="46"/>
      <c r="E11" s="46"/>
      <c r="F11" s="46"/>
      <c r="G11" s="46"/>
      <c r="H11" s="46"/>
      <c r="I11" s="47"/>
    </row>
    <row r="12" spans="2:9" ht="24" customHeight="1" thickBot="1">
      <c r="B12" s="46"/>
      <c r="C12" s="46"/>
      <c r="D12" s="46"/>
      <c r="E12" s="46"/>
      <c r="F12" s="46"/>
      <c r="G12" s="46"/>
      <c r="H12" s="46"/>
      <c r="I12" s="47"/>
    </row>
    <row r="13" spans="2:9" ht="18" customHeight="1" thickBot="1">
      <c r="B13" s="3"/>
      <c r="C13" s="3"/>
      <c r="D13" s="3"/>
      <c r="E13" s="4"/>
      <c r="F13" s="4"/>
      <c r="G13" s="4"/>
      <c r="H13" s="6" t="s">
        <v>13</v>
      </c>
      <c r="I13" s="7">
        <f>SUM(I7:I12)</f>
        <v>0</v>
      </c>
    </row>
    <row r="14" spans="2:9" ht="18" customHeight="1">
      <c r="B14" s="167" t="s">
        <v>6</v>
      </c>
      <c r="C14" s="167"/>
      <c r="D14" s="3"/>
      <c r="E14" s="3"/>
      <c r="F14" s="3"/>
      <c r="G14" s="3"/>
      <c r="H14" s="3"/>
      <c r="I14" s="3"/>
    </row>
    <row r="15" spans="2:9" ht="12.75">
      <c r="B15" s="169" t="s">
        <v>12</v>
      </c>
      <c r="C15" s="164" t="s">
        <v>11</v>
      </c>
      <c r="D15" s="164" t="s">
        <v>5</v>
      </c>
      <c r="E15" s="162" t="s">
        <v>48</v>
      </c>
      <c r="F15" s="163"/>
      <c r="G15" s="162" t="s">
        <v>49</v>
      </c>
      <c r="H15" s="163"/>
      <c r="I15" s="1" t="s">
        <v>10</v>
      </c>
    </row>
    <row r="16" spans="2:9" ht="12.75">
      <c r="B16" s="170"/>
      <c r="C16" s="165"/>
      <c r="D16" s="165"/>
      <c r="E16" s="2" t="s">
        <v>7</v>
      </c>
      <c r="F16" s="2" t="s">
        <v>8</v>
      </c>
      <c r="G16" s="2" t="s">
        <v>7</v>
      </c>
      <c r="H16" s="2" t="s">
        <v>8</v>
      </c>
      <c r="I16" s="37" t="s">
        <v>52</v>
      </c>
    </row>
    <row r="17" spans="2:9" ht="24" customHeight="1">
      <c r="B17" s="46"/>
      <c r="C17" s="46"/>
      <c r="D17" s="46"/>
      <c r="E17" s="46"/>
      <c r="F17" s="46"/>
      <c r="G17" s="46"/>
      <c r="H17" s="46"/>
      <c r="I17" s="47"/>
    </row>
    <row r="18" spans="2:9" ht="24" customHeight="1">
      <c r="B18" s="46"/>
      <c r="C18" s="46"/>
      <c r="D18" s="46"/>
      <c r="E18" s="46"/>
      <c r="F18" s="46"/>
      <c r="G18" s="46"/>
      <c r="H18" s="46"/>
      <c r="I18" s="47"/>
    </row>
    <row r="19" spans="2:9" ht="24" customHeight="1">
      <c r="B19" s="46"/>
      <c r="C19" s="46"/>
      <c r="D19" s="46"/>
      <c r="E19" s="46"/>
      <c r="F19" s="46"/>
      <c r="G19" s="46"/>
      <c r="H19" s="46"/>
      <c r="I19" s="47"/>
    </row>
    <row r="20" spans="2:9" ht="24" customHeight="1">
      <c r="B20" s="46"/>
      <c r="C20" s="46"/>
      <c r="D20" s="46"/>
      <c r="E20" s="46"/>
      <c r="F20" s="46"/>
      <c r="G20" s="46"/>
      <c r="H20" s="46"/>
      <c r="I20" s="47"/>
    </row>
    <row r="21" spans="2:9" ht="24" customHeight="1">
      <c r="B21" s="46"/>
      <c r="C21" s="46"/>
      <c r="D21" s="46"/>
      <c r="E21" s="46"/>
      <c r="F21" s="46"/>
      <c r="G21" s="46"/>
      <c r="H21" s="46"/>
      <c r="I21" s="47"/>
    </row>
    <row r="22" spans="2:9" ht="24" customHeight="1" thickBot="1">
      <c r="B22" s="46"/>
      <c r="C22" s="46"/>
      <c r="D22" s="46"/>
      <c r="E22" s="46"/>
      <c r="F22" s="46"/>
      <c r="G22" s="46"/>
      <c r="H22" s="46"/>
      <c r="I22" s="47"/>
    </row>
    <row r="23" spans="2:9" ht="18" customHeight="1" thickBot="1">
      <c r="B23" s="3"/>
      <c r="C23" s="3"/>
      <c r="D23" s="3"/>
      <c r="E23" s="4"/>
      <c r="F23" s="4"/>
      <c r="G23" s="4"/>
      <c r="H23" s="6" t="s">
        <v>13</v>
      </c>
      <c r="I23" s="7">
        <f>SUM(I17:I22)</f>
        <v>0</v>
      </c>
    </row>
    <row r="25" ht="12.75">
      <c r="B25" s="5" t="s">
        <v>55</v>
      </c>
    </row>
    <row r="27" spans="2:10" ht="12.75">
      <c r="B27" s="38" t="s">
        <v>19</v>
      </c>
      <c r="C27" s="25"/>
      <c r="D27" s="25"/>
      <c r="E27" s="25"/>
      <c r="F27" s="25"/>
      <c r="G27" s="25"/>
      <c r="H27" s="25"/>
      <c r="I27" s="25"/>
      <c r="J27" s="25"/>
    </row>
  </sheetData>
  <sheetProtection sheet="1" selectLockedCells="1"/>
  <mergeCells count="13">
    <mergeCell ref="C15:C16"/>
    <mergeCell ref="B5:B6"/>
    <mergeCell ref="B15:B16"/>
    <mergeCell ref="B1:I1"/>
    <mergeCell ref="E5:F5"/>
    <mergeCell ref="G5:H5"/>
    <mergeCell ref="E15:F15"/>
    <mergeCell ref="G15:H15"/>
    <mergeCell ref="D15:D16"/>
    <mergeCell ref="B4:C4"/>
    <mergeCell ref="B14:C14"/>
    <mergeCell ref="C5:C6"/>
    <mergeCell ref="D5:D6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wkbysh</dc:creator>
  <cp:keywords/>
  <dc:description/>
  <cp:lastModifiedBy>堀越 久仁穂</cp:lastModifiedBy>
  <cp:lastPrinted>2019-07-05T06:24:03Z</cp:lastPrinted>
  <dcterms:created xsi:type="dcterms:W3CDTF">2008-02-29T00:21:49Z</dcterms:created>
  <dcterms:modified xsi:type="dcterms:W3CDTF">2019-07-05T06:24:12Z</dcterms:modified>
  <cp:category/>
  <cp:version/>
  <cp:contentType/>
  <cp:contentStatus/>
</cp:coreProperties>
</file>